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filterPrivacy="1" defaultThemeVersion="124226"/>
  <xr:revisionPtr revIDLastSave="0" documentId="13_ncr:1_{5EE95ADC-8662-4AE7-8FE8-9CD05213E668}" xr6:coauthVersionLast="47" xr6:coauthVersionMax="47" xr10:uidLastSave="{00000000-0000-0000-0000-000000000000}"/>
  <bookViews>
    <workbookView xWindow="28680" yWindow="-120" windowWidth="29040" windowHeight="16440" xr2:uid="{00000000-000D-0000-FFFF-FFFF00000000}"/>
  </bookViews>
  <sheets>
    <sheet name="summary" sheetId="1" r:id="rId1"/>
    <sheet name="components()" sheetId="4" r:id="rId2"/>
    <sheet name="models()" sheetId="5" r:id="rId3"/>
  </sheets>
  <definedNames>
    <definedName name="LevelPassed">_xlfn.LAMBDA(_xlpm.iqlrange,_xlpm.baselevel,AND(_xlfn.MAP(_xlpm.iqlrange,_xlfn.LAMBDA(_xlpm.level,IF(_xlfn.NUMBERVALUE(RIGHT(_xlpm.level))&lt;&gt;_xlpm.baselevel,TRUE,Passed(OFFSET(_xlpm.level,0,2)))))))</definedName>
    <definedName name="levelValue">_xlfn.LAMBDA(_xlpm.iql,_xlpm.pf,IF(OR(_xlpm.pf="FAIL",_xlpm.pf="---"),FALSE,TRUE))</definedName>
    <definedName name="Passed">_xlfn.LAMBDA(_xlpm.pf, IF(OR(_xlpm.pf="FAIL", _xlpm.pf="---"),FALSE,TRUE))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" l="1"/>
  <c r="C2" i="5" a="1"/>
  <c r="C2" i="5" s="1"/>
  <c r="C2" i="4" a="1"/>
  <c r="C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<sst xmlns="http://schemas.openxmlformats.org/spreadsheetml/2006/main" count="489" uniqueCount="186">
  <si>
    <t xml:space="preserve"> [Receiver Thresholds] Tslew_ac/Tdiffslew_ac present and match data sheet, if needed</t>
  </si>
  <si>
    <t xml:space="preserve"> [Receiver Thresholds] Threshold_sensitivity and Ext_ref present and match data sheet, if needed</t>
  </si>
  <si>
    <t xml:space="preserve">  I-V tables have correct typ/min/max order</t>
  </si>
  <si>
    <t xml:space="preserve">  [Pullup] voltage sweep range is correct</t>
  </si>
  <si>
    <t xml:space="preserve">  [Pulldown] voltage sweep range is correct</t>
  </si>
  <si>
    <t xml:space="preserve">  [POWER Clamp] voltage sweep range is correct</t>
  </si>
  <si>
    <t xml:space="preserve">  [GND Clamp] voltage sweep range is correct</t>
  </si>
  <si>
    <t xml:space="preserve">  I-V tables do not exhibit stair-stepping</t>
  </si>
  <si>
    <t xml:space="preserve">  Combined I-V tables are monotonic</t>
  </si>
  <si>
    <t xml:space="preserve">  [Pulldown] I-V tables pass through zero/zero</t>
  </si>
  <si>
    <t xml:space="preserve">  [Pullup] I-V tables pass through zero/zero</t>
  </si>
  <si>
    <t xml:space="preserve">  No leakage current in clamp I-V tables</t>
  </si>
  <si>
    <t xml:space="preserve">  I-V behavior not double-counted</t>
  </si>
  <si>
    <t xml:space="preserve">  On-die termination modeling documented</t>
  </si>
  <si>
    <r>
      <t xml:space="preserve">In column </t>
    </r>
    <r>
      <rPr>
        <b/>
        <sz val="11"/>
        <color indexed="8"/>
        <rFont val="Calibri"/>
        <family val="2"/>
      </rPr>
      <t>Pass/Fail</t>
    </r>
    <r>
      <rPr>
        <sz val="11"/>
        <color indexed="8"/>
        <rFont val="Calibri"/>
        <family val="2"/>
      </rPr>
      <t xml:space="preserve"> below mark each item PASS, FAIL, NA or EXCEPTION.</t>
    </r>
  </si>
  <si>
    <t>See IBIS Quality Specification for complete descriptions of the checks.</t>
  </si>
  <si>
    <t>5.1.1</t>
  </si>
  <si>
    <t>5.1.2</t>
  </si>
  <si>
    <t>5.1.3</t>
  </si>
  <si>
    <t>5.1.4</t>
  </si>
  <si>
    <t>5.2.1</t>
  </si>
  <si>
    <t>5.2.2</t>
  </si>
  <si>
    <t>5.2.3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</si>
  <si>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</si>
  <si>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</si>
  <si>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</si>
  <si>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</si>
  <si>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</si>
  <si>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</si>
  <si>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</si>
  <si>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</si>
  <si>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5.2.13</t>
  </si>
  <si>
    <t>5.2.14</t>
  </si>
  <si>
    <t>5.3.1</t>
  </si>
  <si>
    <t>5.3.2</t>
  </si>
  <si>
    <t>5.3.3</t>
  </si>
  <si>
    <t>5.3.4</t>
  </si>
  <si>
    <t>5.3.5</t>
  </si>
  <si>
    <t>5.3.6</t>
  </si>
  <si>
    <t>5.3.7</t>
  </si>
  <si>
    <t>5.3.8</t>
  </si>
  <si>
    <t>5.3.9</t>
  </si>
  <si>
    <t>5.3.10</t>
  </si>
  <si>
    <t>5.3.11</t>
  </si>
  <si>
    <t>5.3.12</t>
  </si>
  <si>
    <t>5.3.13</t>
  </si>
  <si>
    <t>5.3.14</t>
  </si>
  <si>
    <t>5.4.1</t>
  </si>
  <si>
    <t>5.4.2</t>
  </si>
  <si>
    <t>5.4.3</t>
  </si>
  <si>
    <t>5.4.4</t>
  </si>
  <si>
    <t>5.5.1</t>
  </si>
  <si>
    <t>5.5.2</t>
  </si>
  <si>
    <t>5.5.3</t>
  </si>
  <si>
    <t>5.5.4</t>
  </si>
  <si>
    <t>5.6.1</t>
  </si>
  <si>
    <t>5.6.2</t>
  </si>
  <si>
    <t>Exception:</t>
  </si>
  <si>
    <t>Correlation:</t>
  </si>
  <si>
    <t>Vendor</t>
  </si>
  <si>
    <t>Model1</t>
  </si>
  <si>
    <t>Model2</t>
  </si>
  <si>
    <t>Model3</t>
  </si>
  <si>
    <t>Component1</t>
  </si>
  <si>
    <t>Description</t>
  </si>
  <si>
    <t>Models</t>
  </si>
  <si>
    <t>Comments</t>
  </si>
  <si>
    <t>Component</t>
  </si>
  <si>
    <t>LEVEL 2</t>
  </si>
  <si>
    <t>LEVEL 3</t>
  </si>
  <si>
    <t>IQ Spec Reference</t>
  </si>
  <si>
    <t>IQ LEVEL</t>
  </si>
  <si>
    <t>[Package] must have typ/min/max values</t>
  </si>
  <si>
    <t>IBIS file passes IBISCHK</t>
  </si>
  <si>
    <t>IBIS File</t>
  </si>
  <si>
    <t>Rev</t>
  </si>
  <si>
    <t>Date</t>
  </si>
  <si>
    <t xml:space="preserve">  [Model] parameters have correct typ/min/max order</t>
  </si>
  <si>
    <t xml:space="preserve">  [Model] C_comp is reasonable</t>
  </si>
  <si>
    <t xml:space="preserve">  [Temperature Range] is reasonable</t>
  </si>
  <si>
    <t xml:space="preserve">  [Voltage Range] or [* Reference] is reasonable</t>
  </si>
  <si>
    <t xml:space="preserve">  [Model] Vinl and Vinh reasonable</t>
  </si>
  <si>
    <t xml:space="preserve">  [Model Spec] Vinl and Vinh reasonable</t>
  </si>
  <si>
    <t xml:space="preserve">  [Model Spec] Vinl+/- and Vinh+/- complete and reasonable</t>
  </si>
  <si>
    <t xml:space="preserve">  [Model Spec] S_Overshoot subparameters complete and match data sheet</t>
  </si>
  <si>
    <t xml:space="preserve">  [Model Spec] S_Overshoot subparameters track typ/min/max</t>
  </si>
  <si>
    <t xml:space="preserve">  [Model Spec] D_Overshoot_* subparameters complete and match data sheet</t>
  </si>
  <si>
    <t xml:space="preserve"> [Model Spec] D_Overshoot_* subparameters track typ/min/max</t>
  </si>
  <si>
    <t xml:space="preserve"> [Receiver Thresholds] Vth present and matches data sheet, if needed</t>
  </si>
  <si>
    <t xml:space="preserve"> [Receiver Thresholds] Vth_min and Vth_max present and match data sheet, if needed</t>
  </si>
  <si>
    <t xml:space="preserve"> [Receiver Thresholds] Vinh_ac, Vinl_ac present and match data sheet, if needed</t>
  </si>
  <si>
    <t xml:space="preserve"> [Receiver Thresholds] Vinh_dc, Vinl_dc present and match data sheet, if needed</t>
  </si>
  <si>
    <t>Component2</t>
  </si>
  <si>
    <t>Component3</t>
  </si>
  <si>
    <t>Summary of IBIS Check</t>
  </si>
  <si>
    <t>File Header</t>
  </si>
  <si>
    <t>Components</t>
  </si>
  <si>
    <t>IBISCHK Parser Information</t>
  </si>
  <si>
    <t>Version</t>
  </si>
  <si>
    <t>Errors</t>
  </si>
  <si>
    <t>Warnings</t>
  </si>
  <si>
    <t>PASS/FAIL</t>
  </si>
  <si>
    <t>---</t>
  </si>
  <si>
    <t>Caution</t>
  </si>
  <si>
    <t>Notes</t>
  </si>
  <si>
    <t>COMPONENT(S):</t>
  </si>
  <si>
    <t>MODEL(S):</t>
  </si>
  <si>
    <t>|IQ</t>
  </si>
  <si>
    <t>|IQ</t>
    <phoneticPr fontId="7" type="noConversion"/>
  </si>
  <si>
    <t>|IQ</t>
    <phoneticPr fontId="7" type="noConversion"/>
  </si>
  <si>
    <t xml:space="preserve">  ECL models I-V tables swept from -Vcc to +2 * Vcc.</t>
  </si>
  <si>
    <t xml:space="preserve"> Point distributions in I-V tables should be sufficient</t>
  </si>
  <si>
    <t xml:space="preserve">  Output and I/O buffers have sufficient V-T tables</t>
  </si>
  <si>
    <t xml:space="preserve">  V-T tables have reasonable point distribution</t>
  </si>
  <si>
    <t xml:space="preserve">  V-T table duration is not excessive</t>
  </si>
  <si>
    <t xml:space="preserve">  V-T table endpoints match fixture voltages</t>
  </si>
  <si>
    <t xml:space="preserve">  [Ramp] R_load present if value other than 50 ohms</t>
  </si>
  <si>
    <t xml:space="preserve">  [Ramp] typ/min/max order is correct</t>
  </si>
  <si>
    <t xml:space="preserve">  [Ramp] dV consistent with I-V table calculations</t>
  </si>
  <si>
    <t xml:space="preserve">  [Ramp] dt is consistent with 20%-80% crossing time</t>
  </si>
  <si>
    <t xml:space="preserve"> [Model Spec] Vmeas and Vref used if typ/min/max variation</t>
  </si>
  <si>
    <t xml:space="preserve"> Vref consistent for Open-drain, Open-source, and ECL Model_types</t>
  </si>
  <si>
    <t>[Package] parasitics must be reasonable</t>
  </si>
  <si>
    <t>[Pin] section complete</t>
  </si>
  <si>
    <t>[Pin] RLC parasitics are present and reasonable</t>
  </si>
  <si>
    <t>[Diff Pin] referenced pin models matched</t>
  </si>
  <si>
    <t>[Diff Pin] Vdiff and Tdelay_* complete and reasonable</t>
  </si>
  <si>
    <t>[Model Selector] entries have reasonable descriptions</t>
  </si>
  <si>
    <t>Default [Model Selector] entries are consistent</t>
  </si>
  <si>
    <t>3.1.1</t>
  </si>
  <si>
    <t>3.1.2</t>
  </si>
  <si>
    <t>3.2.1</t>
  </si>
  <si>
    <t>3.2.2</t>
  </si>
  <si>
    <t>3.3.1</t>
  </si>
  <si>
    <t>3.3.2</t>
  </si>
  <si>
    <t>IQ Level:</t>
  </si>
  <si>
    <t>The IQ level is the highest level number for which all checks PASS.</t>
  </si>
  <si>
    <t>The IQ level is FAIL if no level completely passes.</t>
  </si>
  <si>
    <t>LEVEL 4</t>
  </si>
  <si>
    <t>3.1.3</t>
  </si>
  <si>
    <t>Package model includes power and ground pins</t>
  </si>
  <si>
    <t>3.1.4</t>
  </si>
  <si>
    <t>On-die and on-package decoupling included</t>
  </si>
  <si>
    <t>3.4.1</t>
  </si>
  <si>
    <t>3.4.2</t>
  </si>
  <si>
    <t>3.4.3</t>
  </si>
  <si>
    <t>[Pin Mapping] section is included for each component</t>
  </si>
  <si>
    <t>[Pin Mapping] table includes power and ground pins</t>
  </si>
  <si>
    <t>If the package model merges pins, then the [Merged Pins] keyword must be defined</t>
  </si>
  <si>
    <t>5.7.1</t>
  </si>
  <si>
    <t>5.7.2</t>
  </si>
  <si>
    <t>5.7.3</t>
  </si>
  <si>
    <t>5.7.4</t>
  </si>
  <si>
    <t>5.8.1</t>
  </si>
  <si>
    <t>5.8.2</t>
  </si>
  <si>
    <t>5.8.3</t>
  </si>
  <si>
    <t>5.8.4</t>
  </si>
  <si>
    <t>5.8.5</t>
  </si>
  <si>
    <t>5.8.6</t>
  </si>
  <si>
    <t>5.8.7</t>
  </si>
  <si>
    <t>5.8.8</t>
  </si>
  <si>
    <t>All output-capable models include [ISSO PU] and [ISSO PD] tables</t>
  </si>
  <si>
    <t>ISSO tables have correct typ/min/max order</t>
  </si>
  <si>
    <t>ISSO tables have sufficient point distribution</t>
  </si>
  <si>
    <t>ISSO tables voltage sweep range is correct</t>
  </si>
  <si>
    <t>Each [Rising Waveform] and [Falling Waveform] table includes a [Composite Current] table</t>
  </si>
  <si>
    <t>[Composite Current] waveform data points cover the same time range as the corresponding V-T waveforms</t>
  </si>
  <si>
    <t>[Composite Current] waveforms must be time-aligned with corresponding V-T waveforms</t>
  </si>
  <si>
    <t>[Composite Current] includes pre-driver behavior</t>
  </si>
  <si>
    <t>Start and end points [Composite Current] values correlate with pullup and pulldown tables</t>
  </si>
  <si>
    <t>[Composite Current] data includes current from correct voltage rails</t>
  </si>
  <si>
    <t>[Composite Current] curve is flat at start and end</t>
  </si>
  <si>
    <t>[Composite Current] table values should start or end at 0 when V_fixture = 0</t>
  </si>
  <si>
    <t>This checklist will help document the quality of an IBIS file.</t>
  </si>
  <si>
    <t>The IQ level above is automatically calculated as the highest level number for which all checks PASS</t>
  </si>
  <si>
    <t>or are NA or EXCEPTION.</t>
  </si>
  <si>
    <t>The IQ level is LEVEL 1 if no level completely passes.</t>
  </si>
  <si>
    <t>Overall IBIS Quality         LEVEL</t>
  </si>
  <si>
    <r>
      <t xml:space="preserve">In column </t>
    </r>
    <r>
      <rPr>
        <b/>
        <sz val="11"/>
        <color indexed="8"/>
        <rFont val="Calibri"/>
        <family val="2"/>
      </rPr>
      <t>Pass/Fail</t>
    </r>
    <r>
      <rPr>
        <sz val="11"/>
        <color indexed="8"/>
        <rFont val="Calibri"/>
        <family val="2"/>
      </rPr>
      <t xml:space="preserve"> below mark the IBISCHK item PASS, FAIL, or EXCEPTION.</t>
    </r>
  </si>
  <si>
    <t xml:space="preserve">Copy the component and Model tabs below so that this workbook contains one </t>
  </si>
  <si>
    <t xml:space="preserve">tab for each [Component] and [Model]. Fill in the pass/fail choices for each </t>
  </si>
  <si>
    <t xml:space="preserve">check item. The sheet will determine the quality level for each [Component] </t>
  </si>
  <si>
    <t xml:space="preserve">or [Model]. Manually complete the summary of IQ levels below to determine the </t>
  </si>
  <si>
    <t xml:space="preserve">overall  IQ level of the IBIS file. For more information check the IBIS </t>
  </si>
  <si>
    <t>Quality Specification.</t>
  </si>
  <si>
    <t>3.0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</si>
</sst>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 d\,\ yyyy;@"/>
    <numFmt numFmtId="165" formatCode="0.0"/>
  </numFmts>
  <fonts count="11" x14ac:knownFonts="1"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8"/>
      <name val="Verdana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5" fillId="0" borderId="0" xfId="0" applyFont="1" applyAlignment="1">
      <alignment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left"/>
    </xf>
    <xf numFmtId="0" fontId="2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left"/>
    </xf>
    <xf numFmtId="0" fontId="0" fillId="0" borderId="1" xfId="0" applyBorder="1" applyAlignment="1">
      <alignment horizontal="left" wrapText="1"/>
    </xf>
    <xf numFmtId="0" fontId="4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6" fillId="0" borderId="1" xfId="0" applyFont="1" applyBorder="1"/>
    <xf numFmtId="165" fontId="6" fillId="0" borderId="1" xfId="0" applyNumberFormat="1" applyFont="1" applyBorder="1" applyAlignment="1">
      <alignment horizontal="left"/>
    </xf>
    <xf numFmtId="164" fontId="6" fillId="0" borderId="1" xfId="0" applyNumberFormat="1" applyFont="1" applyBorder="1"/>
    <xf numFmtId="0" fontId="4" fillId="0" borderId="1" xfId="0" applyFont="1" applyBorder="1" applyAlignment="1">
      <alignment horizontal="left" wrapText="1"/>
    </xf>
    <xf numFmtId="0" fontId="0" fillId="0" borderId="1" xfId="0" quotePrefix="1" applyBorder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0" fillId="0" borderId="5" xfId="0" applyBorder="1"/>
    <xf numFmtId="0" fontId="0" fillId="0" borderId="5" xfId="0" applyBorder="1" applyAlignment="1">
      <alignment horizontal="left"/>
    </xf>
    <xf numFmtId="0" fontId="0" fillId="0" borderId="6" xfId="0" applyBorder="1"/>
    <xf numFmtId="0" fontId="0" fillId="0" borderId="6" xfId="0" applyBorder="1" applyAlignment="1">
      <alignment horizontal="left"/>
    </xf>
    <xf numFmtId="0" fontId="0" fillId="0" borderId="5" xfId="0" quotePrefix="1" applyBorder="1"/>
    <xf numFmtId="0" fontId="3" fillId="2" borderId="0" xfId="0" applyFont="1" applyFill="1" applyAlignment="1">
      <alignment horizontal="left"/>
    </xf>
    <xf numFmtId="0" fontId="0" fillId="0" borderId="1" xfId="0" quotePrefix="1" applyBorder="1" applyAlignment="1">
      <alignment horizontal="left" wrapText="1"/>
    </xf>
    <xf numFmtId="0" fontId="0" fillId="0" borderId="1" xfId="0" quotePrefix="1" applyBorder="1" applyAlignment="1">
      <alignment wrapText="1"/>
    </xf>
    <xf numFmtId="0" fontId="0" fillId="0" borderId="1" xfId="0" quotePrefix="1" applyBorder="1" applyAlignment="1">
      <alignment horizontal="left"/>
    </xf>
    <xf numFmtId="0" fontId="0" fillId="2" borderId="1" xfId="0" applyFill="1" applyBorder="1"/>
    <xf numFmtId="0" fontId="0" fillId="0" borderId="0" xfId="0" applyAlignment="1">
      <alignment horizontal="left"/>
    </xf>
    <xf numFmtId="0" fontId="0" fillId="0" borderId="0" xfId="0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11">
    <dxf>
      <font>
        <b/>
        <i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ont>
        <b/>
        <i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6"/>
      </font>
      <fill>
        <patternFill>
          <bgColor indexed="45"/>
        </patternFill>
      </fill>
    </dxf>
    <dxf>
      <font>
        <condense val="0"/>
        <extend val="0"/>
        <color indexed="16"/>
      </font>
      <fill>
        <patternFill>
          <bgColor indexed="45"/>
        </patternFill>
      </fill>
    </dxf>
    <dxf>
      <font>
        <condense val="0"/>
        <extend val="0"/>
        <color indexed="16"/>
      </font>
      <fill>
        <patternFill>
          <bgColor indexed="45"/>
        </patternFill>
      </fill>
    </dxf>
    <dxf>
      <font>
        <b/>
        <i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ont>
        <b/>
        <i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5"/>
  <sheetViews>
    <sheetView tabSelected="1" view="pageLayout" zoomScaleNormal="100" workbookViewId="0">
      <selection activeCell="B33" sqref="B33"/>
    </sheetView>
  </sheetViews>
  <sheetFormatPr defaultRowHeight="14.5" x14ac:dyDescent="0.35"/>
  <cols>
    <col min="1" max="1" width="9" style="25" customWidth="1"/>
    <col min="2" max="2" width="29.36328125" style="1" customWidth="1"/>
    <col min="3" max="3" width="12.6328125" style="1" customWidth="1"/>
    <col min="4" max="4" width="42" style="5" customWidth="1"/>
    <col min="5" max="5" width="10.6328125" style="2" customWidth="1"/>
    <col min="6" max="6" width="13.36328125" style="2" customWidth="1"/>
    <col min="7" max="7" width="10.453125" customWidth="1"/>
    <col min="8" max="8" width="12.453125" customWidth="1"/>
    <col min="9" max="12" width="8.90625"/>
  </cols>
  <sheetData>
    <row r="1" spans="1:5" ht="15" customHeight="1" x14ac:dyDescent="0.35">
      <c r="A1" s="25" t="s">
        <v>107</v>
      </c>
      <c r="B1" s="38" t="s">
        <v>173</v>
      </c>
      <c r="C1" s="38"/>
      <c r="D1" s="38"/>
      <c r="E1" s="38"/>
    </row>
    <row r="2" spans="1:5" ht="15" customHeight="1" x14ac:dyDescent="0.35">
      <c r="A2" s="25" t="s">
        <v>107</v>
      </c>
      <c r="B2" s="39" t="s">
        <v>179</v>
      </c>
      <c r="C2" s="39"/>
      <c r="D2" s="39"/>
      <c r="E2" s="39"/>
    </row>
    <row r="3" spans="1:5" ht="15.5" customHeight="1" x14ac:dyDescent="0.35">
      <c r="A3" s="25" t="s">
        <v>107</v>
      </c>
      <c r="B3" s="39" t="s">
        <v>180</v>
      </c>
      <c r="C3" s="39"/>
      <c r="D3" s="39"/>
      <c r="E3" s="39"/>
    </row>
    <row r="4" spans="1:5" ht="15" customHeight="1" x14ac:dyDescent="0.35">
      <c r="A4" s="25" t="s">
        <v>107</v>
      </c>
      <c r="B4" s="39" t="s">
        <v>181</v>
      </c>
      <c r="C4" s="39"/>
      <c r="D4" s="39"/>
      <c r="E4" s="39"/>
    </row>
    <row r="5" spans="1:5" x14ac:dyDescent="0.35">
      <c r="A5" s="25" t="s">
        <v>107</v>
      </c>
      <c r="B5" s="39" t="s">
        <v>182</v>
      </c>
      <c r="C5" s="39"/>
      <c r="D5" s="39"/>
      <c r="E5" s="39"/>
    </row>
    <row r="6" spans="1:5" x14ac:dyDescent="0.35">
      <c r="A6" s="25" t="s">
        <v>107</v>
      </c>
      <c r="B6" s="38" t="s">
        <v>183</v>
      </c>
      <c r="C6" s="38"/>
      <c r="D6" s="38"/>
      <c r="E6" s="38"/>
    </row>
    <row r="7" spans="1:5" x14ac:dyDescent="0.35">
      <c r="A7" s="25" t="s">
        <v>107</v>
      </c>
      <c r="B7" s="38" t="s">
        <v>184</v>
      </c>
      <c r="C7" s="38"/>
      <c r="D7" s="38"/>
      <c r="E7" s="38"/>
    </row>
    <row r="8" spans="1:5" x14ac:dyDescent="0.35">
      <c r="A8" s="25" t="s">
        <v>107</v>
      </c>
    </row>
    <row r="9" spans="1:5" ht="15.5" x14ac:dyDescent="0.35">
      <c r="A9" s="25" t="s">
        <v>107</v>
      </c>
      <c r="B9" s="7" t="s">
        <v>59</v>
      </c>
      <c r="C9" s="19"/>
    </row>
    <row r="10" spans="1:5" ht="15.5" x14ac:dyDescent="0.35">
      <c r="A10" s="25" t="s">
        <v>107</v>
      </c>
      <c r="B10" s="7" t="s">
        <v>74</v>
      </c>
      <c r="C10" s="20"/>
    </row>
    <row r="11" spans="1:5" ht="15.5" x14ac:dyDescent="0.35">
      <c r="A11" s="25" t="s">
        <v>107</v>
      </c>
      <c r="B11" s="7" t="s">
        <v>75</v>
      </c>
      <c r="C11" s="21"/>
    </row>
    <row r="12" spans="1:5" ht="15.5" x14ac:dyDescent="0.35">
      <c r="A12" s="25" t="s">
        <v>107</v>
      </c>
      <c r="B12" s="7" t="s">
        <v>76</v>
      </c>
      <c r="C12" s="22"/>
    </row>
    <row r="13" spans="1:5" ht="15.5" x14ac:dyDescent="0.35">
      <c r="A13" s="25" t="s">
        <v>107</v>
      </c>
      <c r="B13" s="7" t="s">
        <v>177</v>
      </c>
      <c r="C13" s="34" t="s">
        <v>102</v>
      </c>
    </row>
    <row r="14" spans="1:5" x14ac:dyDescent="0.35">
      <c r="A14" s="25" t="s">
        <v>107</v>
      </c>
    </row>
    <row r="15" spans="1:5" x14ac:dyDescent="0.35">
      <c r="A15" s="25" t="s">
        <v>107</v>
      </c>
    </row>
    <row r="16" spans="1:5" x14ac:dyDescent="0.35">
      <c r="A16" s="25" t="s">
        <v>107</v>
      </c>
      <c r="B16" s="40" t="s">
        <v>97</v>
      </c>
      <c r="C16" s="41"/>
    </row>
    <row r="17" spans="1:8" x14ac:dyDescent="0.35">
      <c r="A17" s="25" t="s">
        <v>107</v>
      </c>
      <c r="B17" s="16" t="s">
        <v>98</v>
      </c>
      <c r="C17" s="9"/>
    </row>
    <row r="18" spans="1:8" ht="15.5" x14ac:dyDescent="0.35">
      <c r="A18" s="25" t="s">
        <v>107</v>
      </c>
      <c r="B18" s="16" t="s">
        <v>99</v>
      </c>
      <c r="C18" s="9"/>
      <c r="D18" s="14"/>
      <c r="E18" s="4"/>
      <c r="F18" s="4"/>
    </row>
    <row r="19" spans="1:8" ht="15.5" x14ac:dyDescent="0.35">
      <c r="A19" s="25" t="s">
        <v>107</v>
      </c>
      <c r="B19" s="16" t="s">
        <v>100</v>
      </c>
      <c r="C19" s="9"/>
      <c r="E19" s="15"/>
      <c r="F19" s="15"/>
    </row>
    <row r="20" spans="1:8" ht="15.5" x14ac:dyDescent="0.35">
      <c r="A20" s="25" t="s">
        <v>107</v>
      </c>
      <c r="B20" s="16" t="s">
        <v>103</v>
      </c>
      <c r="C20" s="9"/>
      <c r="E20" s="15"/>
      <c r="F20" s="15"/>
    </row>
    <row r="21" spans="1:8" ht="15.5" x14ac:dyDescent="0.35">
      <c r="A21" s="25" t="s">
        <v>107</v>
      </c>
      <c r="B21" s="16" t="s">
        <v>104</v>
      </c>
      <c r="C21" s="9"/>
      <c r="E21" s="15"/>
      <c r="F21" s="15"/>
    </row>
    <row r="22" spans="1:8" ht="15.5" x14ac:dyDescent="0.35">
      <c r="A22" s="25" t="s">
        <v>107</v>
      </c>
      <c r="B22" s="12"/>
      <c r="C22" s="3"/>
      <c r="E22" s="15"/>
      <c r="F22" s="15"/>
    </row>
    <row r="23" spans="1:8" ht="15.75" customHeight="1" x14ac:dyDescent="0.35">
      <c r="A23" s="25" t="s">
        <v>107</v>
      </c>
      <c r="B23" s="44" t="s">
        <v>94</v>
      </c>
      <c r="C23" s="44"/>
      <c r="D23" s="44"/>
      <c r="E23" s="44"/>
      <c r="F23" s="44"/>
    </row>
    <row r="24" spans="1:8" ht="15.75" customHeight="1" x14ac:dyDescent="0.35">
      <c r="A24" s="25" t="s">
        <v>107</v>
      </c>
    </row>
    <row r="25" spans="1:8" ht="15.75" customHeight="1" x14ac:dyDescent="0.35">
      <c r="A25" s="25" t="s">
        <v>107</v>
      </c>
      <c r="B25" s="42" t="s">
        <v>95</v>
      </c>
      <c r="C25" s="42"/>
      <c r="D25" s="42"/>
      <c r="E25" s="42"/>
      <c r="F25" s="42"/>
      <c r="H25" s="3"/>
    </row>
    <row r="26" spans="1:8" ht="15" customHeight="1" x14ac:dyDescent="0.35">
      <c r="A26" s="25" t="s">
        <v>107</v>
      </c>
      <c r="B26" s="45" t="s">
        <v>178</v>
      </c>
      <c r="C26" s="45"/>
      <c r="D26" s="45"/>
      <c r="E26" s="45"/>
      <c r="F26" s="3"/>
    </row>
    <row r="27" spans="1:8" x14ac:dyDescent="0.35">
      <c r="A27" s="25" t="s">
        <v>107</v>
      </c>
      <c r="B27" s="45" t="s">
        <v>136</v>
      </c>
      <c r="C27" s="45"/>
      <c r="D27" s="45"/>
      <c r="E27" s="45"/>
    </row>
    <row r="28" spans="1:8" x14ac:dyDescent="0.35">
      <c r="A28" s="25" t="s">
        <v>107</v>
      </c>
      <c r="B28" s="45" t="s">
        <v>137</v>
      </c>
      <c r="C28" s="45"/>
      <c r="D28" s="45"/>
      <c r="E28" s="45"/>
    </row>
    <row r="29" spans="1:8" x14ac:dyDescent="0.35">
      <c r="A29" s="25" t="s">
        <v>107</v>
      </c>
      <c r="B29" s="45" t="s">
        <v>15</v>
      </c>
      <c r="C29" s="45"/>
      <c r="D29" s="45"/>
      <c r="E29" s="45"/>
    </row>
    <row r="30" spans="1:8" x14ac:dyDescent="0.35">
      <c r="A30" s="25" t="s">
        <v>107</v>
      </c>
    </row>
    <row r="31" spans="1:8" ht="15.5" x14ac:dyDescent="0.35">
      <c r="A31" s="25" t="s">
        <v>107</v>
      </c>
      <c r="B31" s="7" t="s">
        <v>70</v>
      </c>
      <c r="C31" s="7" t="s">
        <v>71</v>
      </c>
      <c r="D31" s="7" t="s">
        <v>64</v>
      </c>
      <c r="E31" s="7" t="s">
        <v>101</v>
      </c>
      <c r="F31" s="7" t="s">
        <v>66</v>
      </c>
    </row>
    <row r="32" spans="1:8" x14ac:dyDescent="0.35">
      <c r="A32" s="25" t="s">
        <v>107</v>
      </c>
      <c r="B32" s="36" t="s">
        <v>185</v>
      </c>
      <c r="C32" s="37" t="str">
        <f>IF(OR(E32="---",E32="FAIL"),"LEVEL 0","LEVEL 1")</f>
        <v>LEVEL 0</v>
      </c>
      <c r="D32" s="9" t="s">
        <v>73</v>
      </c>
      <c r="E32" s="24" t="s">
        <v>102</v>
      </c>
      <c r="F32" s="6"/>
    </row>
    <row r="33" spans="1:4" x14ac:dyDescent="0.35">
      <c r="A33" s="25" t="s">
        <v>107</v>
      </c>
    </row>
    <row r="34" spans="1:4" x14ac:dyDescent="0.35">
      <c r="A34" s="25" t="s">
        <v>107</v>
      </c>
      <c r="B34" s="42" t="s">
        <v>96</v>
      </c>
      <c r="C34" s="42"/>
    </row>
    <row r="35" spans="1:4" x14ac:dyDescent="0.35">
      <c r="A35" s="25" t="s">
        <v>108</v>
      </c>
      <c r="B35" s="18" t="s">
        <v>67</v>
      </c>
      <c r="C35" s="18" t="s">
        <v>71</v>
      </c>
      <c r="D35" s="23" t="s">
        <v>66</v>
      </c>
    </row>
    <row r="36" spans="1:4" x14ac:dyDescent="0.35">
      <c r="A36" s="26" t="s">
        <v>109</v>
      </c>
      <c r="B36" s="9" t="s">
        <v>63</v>
      </c>
      <c r="C36" s="35" t="s">
        <v>102</v>
      </c>
      <c r="D36" s="17"/>
    </row>
    <row r="37" spans="1:4" x14ac:dyDescent="0.35">
      <c r="A37" s="25" t="s">
        <v>107</v>
      </c>
      <c r="B37" s="9" t="s">
        <v>92</v>
      </c>
      <c r="C37" s="36" t="s">
        <v>102</v>
      </c>
      <c r="D37" s="17"/>
    </row>
    <row r="38" spans="1:4" x14ac:dyDescent="0.35">
      <c r="A38" s="25" t="s">
        <v>107</v>
      </c>
      <c r="B38" s="9" t="s">
        <v>93</v>
      </c>
      <c r="C38" s="36" t="s">
        <v>102</v>
      </c>
      <c r="D38" s="17"/>
    </row>
    <row r="39" spans="1:4" x14ac:dyDescent="0.35">
      <c r="A39" s="25" t="s">
        <v>107</v>
      </c>
    </row>
    <row r="40" spans="1:4" x14ac:dyDescent="0.35">
      <c r="A40" s="25" t="s">
        <v>107</v>
      </c>
      <c r="B40" s="43" t="s">
        <v>65</v>
      </c>
      <c r="C40" s="43"/>
    </row>
    <row r="41" spans="1:4" x14ac:dyDescent="0.35">
      <c r="A41" s="25" t="s">
        <v>107</v>
      </c>
      <c r="B41" s="18" t="s">
        <v>65</v>
      </c>
      <c r="C41" s="18" t="s">
        <v>71</v>
      </c>
      <c r="D41" s="23" t="s">
        <v>66</v>
      </c>
    </row>
    <row r="42" spans="1:4" x14ac:dyDescent="0.35">
      <c r="A42" s="25" t="s">
        <v>107</v>
      </c>
      <c r="B42" s="8" t="s">
        <v>60</v>
      </c>
      <c r="C42" s="34" t="s">
        <v>102</v>
      </c>
      <c r="D42" s="17"/>
    </row>
    <row r="43" spans="1:4" x14ac:dyDescent="0.35">
      <c r="A43" s="25" t="s">
        <v>107</v>
      </c>
      <c r="B43" s="8" t="s">
        <v>61</v>
      </c>
      <c r="C43" s="34" t="s">
        <v>102</v>
      </c>
      <c r="D43" s="17"/>
    </row>
    <row r="44" spans="1:4" x14ac:dyDescent="0.35">
      <c r="A44" s="25" t="s">
        <v>107</v>
      </c>
      <c r="B44" s="8" t="s">
        <v>62</v>
      </c>
      <c r="C44" s="34" t="s">
        <v>102</v>
      </c>
      <c r="D44" s="17"/>
    </row>
    <row r="45" spans="1:4" x14ac:dyDescent="0.35">
      <c r="A45" s="25" t="s">
        <v>107</v>
      </c>
    </row>
    <row r="46" spans="1:4" x14ac:dyDescent="0.35">
      <c r="A46" s="25" t="s">
        <v>107</v>
      </c>
    </row>
    <row r="47" spans="1:4" x14ac:dyDescent="0.35">
      <c r="A47" s="25" t="s">
        <v>107</v>
      </c>
    </row>
    <row r="48" spans="1:4" x14ac:dyDescent="0.35">
      <c r="A48" s="25" t="s">
        <v>107</v>
      </c>
    </row>
    <row r="49" spans="1:1" x14ac:dyDescent="0.35">
      <c r="A49" s="25" t="s">
        <v>107</v>
      </c>
    </row>
    <row r="50" spans="1:1" x14ac:dyDescent="0.35">
      <c r="A50" s="25" t="s">
        <v>107</v>
      </c>
    </row>
    <row r="51" spans="1:1" x14ac:dyDescent="0.35">
      <c r="A51" s="25" t="s">
        <v>107</v>
      </c>
    </row>
    <row r="52" spans="1:1" x14ac:dyDescent="0.35">
      <c r="A52" s="25" t="s">
        <v>107</v>
      </c>
    </row>
    <row r="53" spans="1:1" x14ac:dyDescent="0.35">
      <c r="A53" s="25" t="s">
        <v>107</v>
      </c>
    </row>
    <row r="54" spans="1:1" x14ac:dyDescent="0.35">
      <c r="A54" s="25" t="s">
        <v>107</v>
      </c>
    </row>
    <row r="55" spans="1:1" x14ac:dyDescent="0.35">
      <c r="A55" s="25" t="s">
        <v>107</v>
      </c>
    </row>
  </sheetData>
  <mergeCells count="16">
    <mergeCell ref="B16:C16"/>
    <mergeCell ref="B34:C34"/>
    <mergeCell ref="B40:C40"/>
    <mergeCell ref="B25:F25"/>
    <mergeCell ref="B23:F23"/>
    <mergeCell ref="B26:E26"/>
    <mergeCell ref="B27:E27"/>
    <mergeCell ref="B28:E28"/>
    <mergeCell ref="B29:E29"/>
    <mergeCell ref="B6:E6"/>
    <mergeCell ref="B7:E7"/>
    <mergeCell ref="B1:E1"/>
    <mergeCell ref="B2:E2"/>
    <mergeCell ref="B3:E3"/>
    <mergeCell ref="B4:E4"/>
    <mergeCell ref="B5:E5"/>
  </mergeCells>
  <phoneticPr fontId="7" type="noConversion"/>
  <conditionalFormatting sqref="E8:E12 E18:E22 E31 E33:E65538">
    <cfRule type="cellIs" dxfId="10" priority="1" stopIfTrue="1" operator="equal">
      <formula>"EXCEPTION"</formula>
    </cfRule>
    <cfRule type="cellIs" dxfId="9" priority="2" stopIfTrue="1" operator="equal">
      <formula>"NA"</formula>
    </cfRule>
  </conditionalFormatting>
  <conditionalFormatting sqref="E31">
    <cfRule type="cellIs" dxfId="8" priority="3" stopIfTrue="1" operator="equal">
      <formula>"FAIL"</formula>
    </cfRule>
    <cfRule type="cellIs" dxfId="7" priority="4" stopIfTrue="1" operator="equal">
      <formula>"NA"</formula>
    </cfRule>
  </conditionalFormatting>
  <dataValidations count="3">
    <dataValidation type="list" allowBlank="1" showInputMessage="1" showErrorMessage="1" sqref="E32" xr:uid="{00000000-0002-0000-0000-000000000000}">
      <formula1>"'---,PASS,FAIL,EXCEPTION"</formula1>
    </dataValidation>
    <dataValidation type="list" allowBlank="1" showInputMessage="1" showErrorMessage="1" sqref="C13" xr:uid="{369D15C4-FBB2-42AA-9A14-A68867897157}">
      <formula1>"'---,0,1,2,3,4,1X,2X,3X,4X,1S,1M,1SM,1SX,1MX,1SMX,2S,2M,2SM,2SX,2MX,2SMX,3S,3M,3SM,3SX,3MX,3SMX,4S,4M,4SM,4SX,4MX,4SMX"</formula1>
    </dataValidation>
    <dataValidation type="list" allowBlank="1" showInputMessage="1" showErrorMessage="1" sqref="C42:C44 C36:C38" xr:uid="{41CB7CD8-7AF9-4628-858E-20628C7E1062}">
      <formula1>"'---,LEVEL 2,LEVEL 3,LEVEL 4"</formula1>
    </dataValidation>
  </dataValidations>
  <pageMargins left="0.32" right="0.24" top="1.45" bottom="0.86" header="0.3" footer="0.3"/>
  <pageSetup paperSize="9" orientation="landscape" r:id="rId1"/>
  <headerFooter alignWithMargins="0">
    <oddHeader>&amp;C&amp;"-,Bold"&amp;20&amp;UIBIS Quality Check Summary
_______________________________________________________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workbookViewId="0">
      <selection activeCell="E32" sqref="E32"/>
    </sheetView>
  </sheetViews>
  <sheetFormatPr defaultRowHeight="14.5" x14ac:dyDescent="0.35"/>
  <cols>
    <col min="1" max="1" width="8.08984375" style="3" customWidth="1"/>
    <col min="2" max="2" width="18.90625" bestFit="1" customWidth="1"/>
    <col min="3" max="3" width="9.36328125" bestFit="1" customWidth="1"/>
    <col min="4" max="4" width="50.08984375" bestFit="1" customWidth="1"/>
    <col min="5" max="5" width="12.90625" customWidth="1"/>
    <col min="6" max="6" width="13.453125" customWidth="1"/>
  </cols>
  <sheetData>
    <row r="1" spans="1:6" x14ac:dyDescent="0.35">
      <c r="A1" s="3" t="s">
        <v>107</v>
      </c>
      <c r="B1" s="10" t="s">
        <v>105</v>
      </c>
      <c r="C1" s="11"/>
      <c r="D1" s="3"/>
      <c r="E1" s="3"/>
    </row>
    <row r="2" spans="1:6" x14ac:dyDescent="0.35">
      <c r="A2" s="3" t="s">
        <v>107</v>
      </c>
      <c r="B2" s="12" t="s">
        <v>135</v>
      </c>
      <c r="C2" s="33" t="str" cm="1">
        <f t="array" aca="1" ref="C2" ca="1">_xlfn.CONCAT("LEVEL ",_xlfn.VALUETOTEXT(_xlfn.LET(_xlpm.pass2,LevelPassed($C16:$C28,2),_xlpm.pass3,LevelPassed($C16:$C28,3),_xlpm.pass4,LevelPassed($C16:$C28,4),IF(AND(_xlpm.pass2, _xlpm.pass3, _xlpm.pass4), 4, IF(AND(_xlpm.pass2, _xlpm.pass3), 3, IF(_xlpm.pass2,2,1))))))</f>
        <v>LEVEL 1</v>
      </c>
      <c r="D2" s="3"/>
      <c r="E2" s="3"/>
    </row>
    <row r="3" spans="1:6" x14ac:dyDescent="0.35">
      <c r="A3" s="3" t="s">
        <v>107</v>
      </c>
      <c r="B3" s="12" t="s">
        <v>57</v>
      </c>
      <c r="C3" s="13"/>
      <c r="D3" s="3"/>
      <c r="E3" s="3"/>
    </row>
    <row r="4" spans="1:6" x14ac:dyDescent="0.35">
      <c r="A4" s="3" t="s">
        <v>107</v>
      </c>
      <c r="B4" s="14" t="s">
        <v>58</v>
      </c>
    </row>
    <row r="5" spans="1:6" x14ac:dyDescent="0.35">
      <c r="A5" s="3" t="s">
        <v>107</v>
      </c>
    </row>
    <row r="6" spans="1:6" x14ac:dyDescent="0.35">
      <c r="A6" s="3" t="s">
        <v>107</v>
      </c>
    </row>
    <row r="7" spans="1:6" x14ac:dyDescent="0.35">
      <c r="A7" s="3" t="s">
        <v>107</v>
      </c>
      <c r="B7" s="45" t="s">
        <v>14</v>
      </c>
      <c r="C7" s="45"/>
      <c r="D7" s="45"/>
      <c r="E7" s="45"/>
    </row>
    <row r="8" spans="1:6" x14ac:dyDescent="0.35">
      <c r="A8" s="3" t="s">
        <v>107</v>
      </c>
      <c r="B8" s="45" t="s">
        <v>174</v>
      </c>
      <c r="C8" s="45"/>
      <c r="D8" s="45"/>
      <c r="E8" s="45"/>
    </row>
    <row r="9" spans="1:6" x14ac:dyDescent="0.35">
      <c r="A9" s="3" t="s">
        <v>107</v>
      </c>
      <c r="B9" s="3" t="s">
        <v>175</v>
      </c>
      <c r="C9" s="5"/>
      <c r="D9" s="5"/>
      <c r="E9" s="5"/>
    </row>
    <row r="10" spans="1:6" x14ac:dyDescent="0.35">
      <c r="A10" s="3" t="s">
        <v>107</v>
      </c>
      <c r="B10" s="45" t="s">
        <v>176</v>
      </c>
      <c r="C10" s="45"/>
      <c r="D10" s="45"/>
      <c r="E10" s="45"/>
    </row>
    <row r="11" spans="1:6" x14ac:dyDescent="0.35">
      <c r="A11" s="3" t="s">
        <v>107</v>
      </c>
      <c r="B11" s="45" t="s">
        <v>15</v>
      </c>
      <c r="C11" s="45"/>
      <c r="D11" s="45"/>
      <c r="E11" s="45"/>
    </row>
    <row r="12" spans="1:6" x14ac:dyDescent="0.35">
      <c r="A12" s="3" t="s">
        <v>107</v>
      </c>
    </row>
    <row r="13" spans="1:6" x14ac:dyDescent="0.35">
      <c r="A13" s="3" t="s">
        <v>107</v>
      </c>
    </row>
    <row r="14" spans="1:6" x14ac:dyDescent="0.35">
      <c r="A14" s="3" t="s">
        <v>107</v>
      </c>
    </row>
    <row r="15" spans="1:6" ht="15.5" x14ac:dyDescent="0.35">
      <c r="A15" s="3" t="s">
        <v>107</v>
      </c>
      <c r="B15" s="7" t="s">
        <v>70</v>
      </c>
      <c r="C15" s="7" t="s">
        <v>71</v>
      </c>
      <c r="D15" s="7" t="s">
        <v>64</v>
      </c>
      <c r="E15" s="7" t="s">
        <v>101</v>
      </c>
      <c r="F15" s="7" t="s">
        <v>66</v>
      </c>
    </row>
    <row r="16" spans="1:6" x14ac:dyDescent="0.35">
      <c r="A16" s="3" t="s">
        <v>107</v>
      </c>
      <c r="B16" s="9" t="s">
        <v>129</v>
      </c>
      <c r="C16" s="8" t="s">
        <v>68</v>
      </c>
      <c r="D16" s="9" t="s">
        <v>72</v>
      </c>
      <c r="E16" s="24" t="s">
        <v>102</v>
      </c>
      <c r="F16" s="8"/>
    </row>
    <row r="17" spans="1:6" x14ac:dyDescent="0.35">
      <c r="A17" s="3" t="s">
        <v>107</v>
      </c>
      <c r="B17" s="9" t="s">
        <v>130</v>
      </c>
      <c r="C17" s="8" t="s">
        <v>68</v>
      </c>
      <c r="D17" s="9" t="s">
        <v>122</v>
      </c>
      <c r="E17" s="24" t="s">
        <v>102</v>
      </c>
      <c r="F17" s="8"/>
    </row>
    <row r="18" spans="1:6" x14ac:dyDescent="0.35">
      <c r="B18" s="9" t="s">
        <v>139</v>
      </c>
      <c r="C18" s="8" t="s">
        <v>138</v>
      </c>
      <c r="D18" s="9" t="s">
        <v>140</v>
      </c>
      <c r="E18" s="24" t="s">
        <v>102</v>
      </c>
      <c r="F18" s="8"/>
    </row>
    <row r="19" spans="1:6" x14ac:dyDescent="0.35">
      <c r="B19" s="9" t="s">
        <v>141</v>
      </c>
      <c r="C19" s="8" t="s">
        <v>138</v>
      </c>
      <c r="D19" s="9" t="s">
        <v>142</v>
      </c>
      <c r="E19" s="24" t="s">
        <v>102</v>
      </c>
      <c r="F19" s="8"/>
    </row>
    <row r="20" spans="1:6" x14ac:dyDescent="0.35">
      <c r="A20" s="3" t="s">
        <v>107</v>
      </c>
      <c r="B20" s="9" t="s">
        <v>131</v>
      </c>
      <c r="C20" s="8" t="s">
        <v>68</v>
      </c>
      <c r="D20" s="9" t="s">
        <v>123</v>
      </c>
      <c r="E20" s="24" t="s">
        <v>102</v>
      </c>
      <c r="F20" s="8"/>
    </row>
    <row r="21" spans="1:6" x14ac:dyDescent="0.35">
      <c r="A21" s="3" t="s">
        <v>107</v>
      </c>
      <c r="B21" s="9" t="s">
        <v>132</v>
      </c>
      <c r="C21" s="8" t="s">
        <v>69</v>
      </c>
      <c r="D21" s="9" t="s">
        <v>124</v>
      </c>
      <c r="E21" s="24" t="s">
        <v>102</v>
      </c>
      <c r="F21" s="8"/>
    </row>
    <row r="22" spans="1:6" x14ac:dyDescent="0.35">
      <c r="A22" s="3" t="s">
        <v>107</v>
      </c>
      <c r="B22" s="9" t="s">
        <v>133</v>
      </c>
      <c r="C22" s="8" t="s">
        <v>68</v>
      </c>
      <c r="D22" s="9" t="s">
        <v>125</v>
      </c>
      <c r="E22" s="24" t="s">
        <v>102</v>
      </c>
      <c r="F22" s="8"/>
    </row>
    <row r="23" spans="1:6" x14ac:dyDescent="0.35">
      <c r="A23" s="3" t="s">
        <v>107</v>
      </c>
      <c r="B23" s="9" t="s">
        <v>134</v>
      </c>
      <c r="C23" s="8" t="s">
        <v>69</v>
      </c>
      <c r="D23" s="9" t="s">
        <v>126</v>
      </c>
      <c r="E23" s="24" t="s">
        <v>102</v>
      </c>
      <c r="F23" s="8"/>
    </row>
    <row r="24" spans="1:6" x14ac:dyDescent="0.35">
      <c r="B24" s="9" t="s">
        <v>143</v>
      </c>
      <c r="C24" s="8" t="s">
        <v>138</v>
      </c>
      <c r="D24" s="9" t="s">
        <v>146</v>
      </c>
      <c r="E24" s="24" t="s">
        <v>102</v>
      </c>
      <c r="F24" s="8"/>
    </row>
    <row r="25" spans="1:6" x14ac:dyDescent="0.35">
      <c r="B25" s="9" t="s">
        <v>144</v>
      </c>
      <c r="C25" s="8" t="s">
        <v>138</v>
      </c>
      <c r="D25" s="9" t="s">
        <v>147</v>
      </c>
      <c r="E25" s="24" t="s">
        <v>102</v>
      </c>
      <c r="F25" s="8"/>
    </row>
    <row r="26" spans="1:6" ht="29" x14ac:dyDescent="0.35">
      <c r="B26" s="9" t="s">
        <v>145</v>
      </c>
      <c r="C26" s="8" t="s">
        <v>138</v>
      </c>
      <c r="D26" s="17" t="s">
        <v>148</v>
      </c>
      <c r="E26" s="24" t="s">
        <v>102</v>
      </c>
      <c r="F26" s="8"/>
    </row>
    <row r="27" spans="1:6" x14ac:dyDescent="0.35">
      <c r="A27" s="3" t="s">
        <v>107</v>
      </c>
      <c r="B27" s="9">
        <v>4.0999999999999996</v>
      </c>
      <c r="C27" s="8" t="s">
        <v>68</v>
      </c>
      <c r="D27" s="9" t="s">
        <v>127</v>
      </c>
      <c r="E27" s="24" t="s">
        <v>102</v>
      </c>
      <c r="F27" s="8"/>
    </row>
    <row r="28" spans="1:6" x14ac:dyDescent="0.35">
      <c r="A28" s="3" t="s">
        <v>107</v>
      </c>
      <c r="B28" s="9">
        <v>4.2</v>
      </c>
      <c r="C28" s="28" t="s">
        <v>68</v>
      </c>
      <c r="D28" s="29" t="s">
        <v>128</v>
      </c>
      <c r="E28" s="24" t="s">
        <v>102</v>
      </c>
      <c r="F28" s="8"/>
    </row>
    <row r="29" spans="1:6" x14ac:dyDescent="0.35">
      <c r="C29" s="30"/>
      <c r="D29" s="31"/>
    </row>
    <row r="30" spans="1:6" x14ac:dyDescent="0.35">
      <c r="D30" s="3"/>
    </row>
    <row r="31" spans="1:6" x14ac:dyDescent="0.35">
      <c r="D31" s="3"/>
    </row>
    <row r="32" spans="1:6" x14ac:dyDescent="0.35">
      <c r="D32" s="3"/>
    </row>
    <row r="38" spans="1:1" x14ac:dyDescent="0.35">
      <c r="A38" s="13"/>
    </row>
  </sheetData>
  <dataConsolidate/>
  <mergeCells count="4">
    <mergeCell ref="B7:E7"/>
    <mergeCell ref="B8:E8"/>
    <mergeCell ref="B10:E10"/>
    <mergeCell ref="B11:E11"/>
  </mergeCells>
  <phoneticPr fontId="7" type="noConversion"/>
  <conditionalFormatting sqref="E1:E15 E29:E65540">
    <cfRule type="cellIs" dxfId="6" priority="1" stopIfTrue="1" operator="equal">
      <formula>"FAIL"</formula>
    </cfRule>
  </conditionalFormatting>
  <dataValidations count="1">
    <dataValidation type="list" allowBlank="1" showInputMessage="1" showErrorMessage="1" sqref="E16:E28" xr:uid="{00000000-0002-0000-0100-000000000000}">
      <formula1>"'---,PASS,FAIL,NA,EXCEPTION"</formula1>
    </dataValidation>
  </dataValidations>
  <pageMargins left="0.7" right="0.7" top="0.75" bottom="0.75" header="0.3" footer="0.3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8"/>
  <sheetViews>
    <sheetView workbookViewId="0">
      <selection activeCell="D78" sqref="D78"/>
    </sheetView>
  </sheetViews>
  <sheetFormatPr defaultRowHeight="14.5" x14ac:dyDescent="0.35"/>
  <cols>
    <col min="1" max="1" width="8.08984375" style="3" customWidth="1"/>
    <col min="2" max="2" width="18.90625" bestFit="1" customWidth="1"/>
    <col min="3" max="3" width="9.36328125" bestFit="1" customWidth="1"/>
    <col min="4" max="4" width="92.08984375" customWidth="1"/>
    <col min="5" max="5" width="12.6328125" customWidth="1"/>
    <col min="6" max="6" width="11.36328125" bestFit="1" customWidth="1"/>
  </cols>
  <sheetData>
    <row r="1" spans="1:6" x14ac:dyDescent="0.35">
      <c r="A1" s="3" t="s">
        <v>107</v>
      </c>
      <c r="B1" s="12" t="s">
        <v>106</v>
      </c>
    </row>
    <row r="2" spans="1:6" x14ac:dyDescent="0.35">
      <c r="A2" s="3" t="s">
        <v>107</v>
      </c>
      <c r="B2" s="12" t="s">
        <v>135</v>
      </c>
      <c r="C2" s="33" t="str" cm="1">
        <f t="array" aca="1" ref="C2" ca="1">_xlfn.CONCAT("LEVEL ",_xlfn.VALUETOTEXT(_xlfn.LET(_xlpm.pass2,LevelPassed($C16:$C68,2),_xlpm.pass3,LevelPassed($C16:$C68,3),_xlpm.pass4,LevelPassed($C16:$C68,4),IF(AND(_xlpm.pass2, _xlpm.pass3, _xlpm.pass4), 4, IF(AND(_xlpm.pass2, _xlpm.pass3), 3, IF(_xlpm.pass2,2,1))))))</f>
        <v>LEVEL 1</v>
      </c>
    </row>
    <row r="3" spans="1:6" x14ac:dyDescent="0.35">
      <c r="A3" s="3" t="s">
        <v>107</v>
      </c>
      <c r="B3" s="12" t="s">
        <v>57</v>
      </c>
    </row>
    <row r="4" spans="1:6" x14ac:dyDescent="0.35">
      <c r="A4" s="3" t="s">
        <v>107</v>
      </c>
      <c r="B4" s="14" t="s">
        <v>58</v>
      </c>
    </row>
    <row r="5" spans="1:6" x14ac:dyDescent="0.35">
      <c r="A5" s="3" t="s">
        <v>107</v>
      </c>
    </row>
    <row r="6" spans="1:6" x14ac:dyDescent="0.35">
      <c r="A6" s="3" t="s">
        <v>107</v>
      </c>
    </row>
    <row r="7" spans="1:6" x14ac:dyDescent="0.35">
      <c r="A7" s="3" t="s">
        <v>107</v>
      </c>
      <c r="B7" s="45" t="s">
        <v>14</v>
      </c>
      <c r="C7" s="45"/>
      <c r="D7" s="45"/>
      <c r="E7" s="45"/>
    </row>
    <row r="8" spans="1:6" ht="14.5" customHeight="1" x14ac:dyDescent="0.35">
      <c r="A8" s="3" t="s">
        <v>107</v>
      </c>
      <c r="B8" s="45" t="s">
        <v>174</v>
      </c>
      <c r="C8" s="45"/>
      <c r="D8" s="45"/>
      <c r="E8" s="45"/>
    </row>
    <row r="9" spans="1:6" ht="14.5" customHeight="1" x14ac:dyDescent="0.35">
      <c r="A9" s="3" t="s">
        <v>107</v>
      </c>
      <c r="B9" s="3" t="s">
        <v>175</v>
      </c>
      <c r="C9" s="5"/>
      <c r="D9" s="5"/>
      <c r="E9" s="5"/>
    </row>
    <row r="10" spans="1:6" ht="14.5" customHeight="1" x14ac:dyDescent="0.35">
      <c r="A10" s="3" t="s">
        <v>107</v>
      </c>
      <c r="B10" s="45" t="s">
        <v>176</v>
      </c>
      <c r="C10" s="45"/>
      <c r="D10" s="45"/>
      <c r="E10" s="45"/>
    </row>
    <row r="11" spans="1:6" x14ac:dyDescent="0.35">
      <c r="A11" s="3" t="s">
        <v>107</v>
      </c>
      <c r="B11" s="45" t="s">
        <v>15</v>
      </c>
      <c r="C11" s="45"/>
      <c r="D11" s="45"/>
      <c r="E11" s="45"/>
    </row>
    <row r="12" spans="1:6" x14ac:dyDescent="0.35">
      <c r="A12" s="3" t="s">
        <v>107</v>
      </c>
    </row>
    <row r="13" spans="1:6" x14ac:dyDescent="0.35">
      <c r="A13" s="3" t="s">
        <v>107</v>
      </c>
    </row>
    <row r="14" spans="1:6" x14ac:dyDescent="0.35">
      <c r="A14" s="3" t="s">
        <v>107</v>
      </c>
    </row>
    <row r="15" spans="1:6" ht="15.5" x14ac:dyDescent="0.35">
      <c r="A15" s="3" t="s">
        <v>107</v>
      </c>
      <c r="B15" s="7" t="s">
        <v>70</v>
      </c>
      <c r="C15" s="7" t="s">
        <v>71</v>
      </c>
      <c r="D15" s="7" t="s">
        <v>64</v>
      </c>
      <c r="E15" s="7" t="s">
        <v>101</v>
      </c>
      <c r="F15" s="7" t="s">
        <v>66</v>
      </c>
    </row>
    <row r="16" spans="1:6" x14ac:dyDescent="0.35">
      <c r="A16" s="3" t="s">
        <v>107</v>
      </c>
      <c r="B16" s="8" t="s">
        <v>16</v>
      </c>
      <c r="C16" s="8" t="s">
        <v>68</v>
      </c>
      <c r="D16" s="8" t="s">
        <v>77</v>
      </c>
      <c r="E16" s="24" t="s">
        <v>102</v>
      </c>
      <c r="F16" s="8"/>
    </row>
    <row r="17" spans="1:6" x14ac:dyDescent="0.35">
      <c r="A17" s="3" t="s">
        <v>107</v>
      </c>
      <c r="B17" s="8" t="s">
        <v>17</v>
      </c>
      <c r="C17" s="8" t="s">
        <v>68</v>
      </c>
      <c r="D17" s="8" t="s">
        <v>78</v>
      </c>
      <c r="E17" s="24" t="s">
        <v>102</v>
      </c>
      <c r="F17" s="8"/>
    </row>
    <row r="18" spans="1:6" x14ac:dyDescent="0.35">
      <c r="A18" s="3" t="s">
        <v>107</v>
      </c>
      <c r="B18" s="8" t="s">
        <v>18</v>
      </c>
      <c r="C18" s="8" t="s">
        <v>68</v>
      </c>
      <c r="D18" s="8" t="s">
        <v>79</v>
      </c>
      <c r="E18" s="24" t="s">
        <v>102</v>
      </c>
      <c r="F18" s="8"/>
    </row>
    <row r="19" spans="1:6" x14ac:dyDescent="0.35">
      <c r="A19" s="3" t="s">
        <v>107</v>
      </c>
      <c r="B19" s="8" t="s">
        <v>19</v>
      </c>
      <c r="C19" s="8" t="s">
        <v>68</v>
      </c>
      <c r="D19" s="8" t="s">
        <v>80</v>
      </c>
      <c r="E19" s="24" t="s">
        <v>102</v>
      </c>
      <c r="F19" s="8"/>
    </row>
    <row r="20" spans="1:6" x14ac:dyDescent="0.35">
      <c r="A20" s="3" t="s">
        <v>107</v>
      </c>
      <c r="B20" s="8" t="s">
        <v>20</v>
      </c>
      <c r="C20" s="8" t="s">
        <v>69</v>
      </c>
      <c r="D20" s="8" t="s">
        <v>81</v>
      </c>
      <c r="E20" s="24" t="s">
        <v>102</v>
      </c>
      <c r="F20" s="8"/>
    </row>
    <row r="21" spans="1:6" x14ac:dyDescent="0.35">
      <c r="A21" s="3" t="s">
        <v>107</v>
      </c>
      <c r="B21" s="8" t="s">
        <v>21</v>
      </c>
      <c r="C21" s="8" t="s">
        <v>69</v>
      </c>
      <c r="D21" s="8" t="s">
        <v>82</v>
      </c>
      <c r="E21" s="24" t="s">
        <v>102</v>
      </c>
      <c r="F21" s="8"/>
    </row>
    <row r="22" spans="1:6" x14ac:dyDescent="0.35">
      <c r="A22" s="3" t="s">
        <v>107</v>
      </c>
      <c r="B22" s="8" t="s">
        <v>22</v>
      </c>
      <c r="C22" s="8" t="s">
        <v>69</v>
      </c>
      <c r="D22" s="8" t="s">
        <v>83</v>
      </c>
      <c r="E22" s="24" t="s">
        <v>102</v>
      </c>
      <c r="F22" s="8"/>
    </row>
    <row r="23" spans="1:6" x14ac:dyDescent="0.35">
      <c r="A23" s="3" t="s">
        <v>107</v>
      </c>
      <c r="B23" s="8" t="s">
        <v>23</v>
      </c>
      <c r="C23" s="8" t="s">
        <v>68</v>
      </c>
      <c r="D23" s="8" t="s">
        <v>84</v>
      </c>
      <c r="E23" s="24" t="s">
        <v>102</v>
      </c>
      <c r="F23" s="8"/>
    </row>
    <row r="24" spans="1:6" x14ac:dyDescent="0.35">
      <c r="A24" s="3" t="s">
        <v>107</v>
      </c>
      <c r="B24" s="8" t="s">
        <v>24</v>
      </c>
      <c r="C24" s="8" t="s">
        <v>68</v>
      </c>
      <c r="D24" s="8" t="s">
        <v>85</v>
      </c>
      <c r="E24" s="24" t="s">
        <v>102</v>
      </c>
      <c r="F24" s="8"/>
    </row>
    <row r="25" spans="1:6" x14ac:dyDescent="0.35">
      <c r="A25" s="3" t="s">
        <v>107</v>
      </c>
      <c r="B25" s="8" t="s">
        <v>25</v>
      </c>
      <c r="C25" s="8" t="s">
        <v>68</v>
      </c>
      <c r="D25" s="8" t="s">
        <v>86</v>
      </c>
      <c r="E25" s="24" t="s">
        <v>102</v>
      </c>
      <c r="F25" s="8"/>
    </row>
    <row r="26" spans="1:6" x14ac:dyDescent="0.35">
      <c r="A26" s="3" t="s">
        <v>107</v>
      </c>
      <c r="B26" s="8" t="s">
        <v>26</v>
      </c>
      <c r="C26" s="8" t="s">
        <v>68</v>
      </c>
      <c r="D26" s="8" t="s">
        <v>87</v>
      </c>
      <c r="E26" s="24" t="s">
        <v>102</v>
      </c>
      <c r="F26" s="8"/>
    </row>
    <row r="27" spans="1:6" x14ac:dyDescent="0.35">
      <c r="A27" s="3" t="s">
        <v>107</v>
      </c>
      <c r="B27" s="8" t="s">
        <v>27</v>
      </c>
      <c r="C27" s="8" t="s">
        <v>69</v>
      </c>
      <c r="D27" s="8" t="s">
        <v>88</v>
      </c>
      <c r="E27" s="24" t="s">
        <v>102</v>
      </c>
      <c r="F27" s="8"/>
    </row>
    <row r="28" spans="1:6" x14ac:dyDescent="0.35">
      <c r="A28" s="3" t="s">
        <v>107</v>
      </c>
      <c r="B28" s="8" t="s">
        <v>28</v>
      </c>
      <c r="C28" s="8" t="s">
        <v>69</v>
      </c>
      <c r="D28" s="8" t="s">
        <v>89</v>
      </c>
      <c r="E28" s="24" t="s">
        <v>102</v>
      </c>
      <c r="F28" s="8"/>
    </row>
    <row r="29" spans="1:6" x14ac:dyDescent="0.35">
      <c r="A29" s="3" t="s">
        <v>107</v>
      </c>
      <c r="B29" s="8" t="s">
        <v>29</v>
      </c>
      <c r="C29" s="8" t="s">
        <v>69</v>
      </c>
      <c r="D29" s="8" t="s">
        <v>90</v>
      </c>
      <c r="E29" s="24" t="s">
        <v>102</v>
      </c>
      <c r="F29" s="8"/>
    </row>
    <row r="30" spans="1:6" x14ac:dyDescent="0.35">
      <c r="A30" s="3" t="s">
        <v>107</v>
      </c>
      <c r="B30" s="8" t="s">
        <v>30</v>
      </c>
      <c r="C30" s="8" t="s">
        <v>69</v>
      </c>
      <c r="D30" s="8" t="s">
        <v>91</v>
      </c>
      <c r="E30" s="24" t="s">
        <v>102</v>
      </c>
      <c r="F30" s="8"/>
    </row>
    <row r="31" spans="1:6" x14ac:dyDescent="0.35">
      <c r="A31" s="3" t="s">
        <v>107</v>
      </c>
      <c r="B31" s="8" t="s">
        <v>31</v>
      </c>
      <c r="C31" s="8" t="s">
        <v>69</v>
      </c>
      <c r="D31" s="8" t="s">
        <v>0</v>
      </c>
      <c r="E31" s="24" t="s">
        <v>102</v>
      </c>
      <c r="F31" s="8"/>
    </row>
    <row r="32" spans="1:6" x14ac:dyDescent="0.35">
      <c r="A32" s="3" t="s">
        <v>107</v>
      </c>
      <c r="B32" s="8" t="s">
        <v>32</v>
      </c>
      <c r="C32" s="8" t="s">
        <v>69</v>
      </c>
      <c r="D32" s="8" t="s">
        <v>1</v>
      </c>
      <c r="E32" s="24" t="s">
        <v>102</v>
      </c>
      <c r="F32" s="8"/>
    </row>
    <row r="33" spans="1:6" x14ac:dyDescent="0.35">
      <c r="A33" s="3" t="s">
        <v>107</v>
      </c>
      <c r="B33" s="8" t="s">
        <v>33</v>
      </c>
      <c r="C33" s="8" t="s">
        <v>68</v>
      </c>
      <c r="D33" s="8" t="s">
        <v>2</v>
      </c>
      <c r="E33" s="24" t="s">
        <v>102</v>
      </c>
      <c r="F33" s="8"/>
    </row>
    <row r="34" spans="1:6" x14ac:dyDescent="0.35">
      <c r="A34" s="3" t="s">
        <v>107</v>
      </c>
      <c r="B34" s="8" t="s">
        <v>34</v>
      </c>
      <c r="C34" s="8" t="s">
        <v>68</v>
      </c>
      <c r="D34" s="8" t="s">
        <v>3</v>
      </c>
      <c r="E34" s="24" t="s">
        <v>102</v>
      </c>
      <c r="F34" s="8"/>
    </row>
    <row r="35" spans="1:6" x14ac:dyDescent="0.35">
      <c r="A35" s="27" t="s">
        <v>107</v>
      </c>
      <c r="B35" s="8" t="s">
        <v>35</v>
      </c>
      <c r="C35" s="8" t="s">
        <v>68</v>
      </c>
      <c r="D35" s="8" t="s">
        <v>4</v>
      </c>
      <c r="E35" s="24" t="s">
        <v>102</v>
      </c>
      <c r="F35" s="8"/>
    </row>
    <row r="36" spans="1:6" x14ac:dyDescent="0.35">
      <c r="A36" s="3" t="s">
        <v>107</v>
      </c>
      <c r="B36" s="8" t="s">
        <v>36</v>
      </c>
      <c r="C36" s="8" t="s">
        <v>68</v>
      </c>
      <c r="D36" s="8" t="s">
        <v>5</v>
      </c>
      <c r="E36" s="24" t="s">
        <v>102</v>
      </c>
      <c r="F36" s="8"/>
    </row>
    <row r="37" spans="1:6" x14ac:dyDescent="0.35">
      <c r="A37" s="3" t="s">
        <v>107</v>
      </c>
      <c r="B37" s="8" t="s">
        <v>37</v>
      </c>
      <c r="C37" s="8" t="s">
        <v>68</v>
      </c>
      <c r="D37" s="8" t="s">
        <v>6</v>
      </c>
      <c r="E37" s="24" t="s">
        <v>102</v>
      </c>
      <c r="F37" s="8"/>
    </row>
    <row r="38" spans="1:6" x14ac:dyDescent="0.35">
      <c r="A38" s="3" t="s">
        <v>107</v>
      </c>
      <c r="B38" s="8" t="s">
        <v>38</v>
      </c>
      <c r="C38" s="8" t="s">
        <v>68</v>
      </c>
      <c r="D38" s="8" t="s">
        <v>7</v>
      </c>
      <c r="E38" s="24" t="s">
        <v>102</v>
      </c>
      <c r="F38" s="8"/>
    </row>
    <row r="39" spans="1:6" x14ac:dyDescent="0.35">
      <c r="A39" s="3" t="s">
        <v>107</v>
      </c>
      <c r="B39" s="8" t="s">
        <v>39</v>
      </c>
      <c r="C39" s="8" t="s">
        <v>68</v>
      </c>
      <c r="D39" s="8" t="s">
        <v>8</v>
      </c>
      <c r="E39" s="24" t="s">
        <v>102</v>
      </c>
      <c r="F39" s="8"/>
    </row>
    <row r="40" spans="1:6" x14ac:dyDescent="0.35">
      <c r="A40" s="3" t="s">
        <v>107</v>
      </c>
      <c r="B40" s="8" t="s">
        <v>40</v>
      </c>
      <c r="C40" s="8" t="s">
        <v>68</v>
      </c>
      <c r="D40" s="8" t="s">
        <v>9</v>
      </c>
      <c r="E40" s="24" t="s">
        <v>102</v>
      </c>
      <c r="F40" s="8"/>
    </row>
    <row r="41" spans="1:6" x14ac:dyDescent="0.35">
      <c r="A41" s="3" t="s">
        <v>107</v>
      </c>
      <c r="B41" s="8" t="s">
        <v>41</v>
      </c>
      <c r="C41" s="8" t="s">
        <v>68</v>
      </c>
      <c r="D41" s="8" t="s">
        <v>10</v>
      </c>
      <c r="E41" s="24" t="s">
        <v>102</v>
      </c>
      <c r="F41" s="8"/>
    </row>
    <row r="42" spans="1:6" x14ac:dyDescent="0.35">
      <c r="A42" s="3" t="s">
        <v>107</v>
      </c>
      <c r="B42" s="8" t="s">
        <v>42</v>
      </c>
      <c r="C42" s="8" t="s">
        <v>68</v>
      </c>
      <c r="D42" s="8" t="s">
        <v>11</v>
      </c>
      <c r="E42" s="24" t="s">
        <v>102</v>
      </c>
      <c r="F42" s="8"/>
    </row>
    <row r="43" spans="1:6" x14ac:dyDescent="0.35">
      <c r="A43" s="3" t="s">
        <v>107</v>
      </c>
      <c r="B43" s="8" t="s">
        <v>43</v>
      </c>
      <c r="C43" s="8" t="s">
        <v>68</v>
      </c>
      <c r="D43" s="8" t="s">
        <v>12</v>
      </c>
      <c r="E43" s="24" t="s">
        <v>102</v>
      </c>
      <c r="F43" s="8"/>
    </row>
    <row r="44" spans="1:6" x14ac:dyDescent="0.35">
      <c r="A44" s="3" t="s">
        <v>107</v>
      </c>
      <c r="B44" s="8" t="s">
        <v>44</v>
      </c>
      <c r="C44" s="8" t="s">
        <v>68</v>
      </c>
      <c r="D44" s="8" t="s">
        <v>13</v>
      </c>
      <c r="E44" s="24" t="s">
        <v>102</v>
      </c>
      <c r="F44" s="8"/>
    </row>
    <row r="45" spans="1:6" x14ac:dyDescent="0.35">
      <c r="A45" s="3" t="s">
        <v>107</v>
      </c>
      <c r="B45" s="8" t="s">
        <v>45</v>
      </c>
      <c r="C45" s="8" t="s">
        <v>68</v>
      </c>
      <c r="D45" s="8" t="s">
        <v>110</v>
      </c>
      <c r="E45" s="24" t="s">
        <v>102</v>
      </c>
      <c r="F45" s="8"/>
    </row>
    <row r="46" spans="1:6" x14ac:dyDescent="0.35">
      <c r="A46" s="3" t="s">
        <v>107</v>
      </c>
      <c r="B46" s="8" t="s">
        <v>46</v>
      </c>
      <c r="C46" s="8" t="s">
        <v>68</v>
      </c>
      <c r="D46" s="8" t="s">
        <v>111</v>
      </c>
      <c r="E46" s="24" t="s">
        <v>102</v>
      </c>
      <c r="F46" s="8"/>
    </row>
    <row r="47" spans="1:6" x14ac:dyDescent="0.35">
      <c r="A47" s="3" t="s">
        <v>107</v>
      </c>
      <c r="B47" s="8" t="s">
        <v>47</v>
      </c>
      <c r="C47" s="8" t="s">
        <v>68</v>
      </c>
      <c r="D47" s="8" t="s">
        <v>112</v>
      </c>
      <c r="E47" s="24" t="s">
        <v>102</v>
      </c>
      <c r="F47" s="8"/>
    </row>
    <row r="48" spans="1:6" x14ac:dyDescent="0.35">
      <c r="A48" s="3" t="s">
        <v>107</v>
      </c>
      <c r="B48" s="8" t="s">
        <v>48</v>
      </c>
      <c r="C48" s="8" t="s">
        <v>68</v>
      </c>
      <c r="D48" s="8" t="s">
        <v>113</v>
      </c>
      <c r="E48" s="24" t="s">
        <v>102</v>
      </c>
      <c r="F48" s="8"/>
    </row>
    <row r="49" spans="1:6" x14ac:dyDescent="0.35">
      <c r="A49" s="3" t="s">
        <v>107</v>
      </c>
      <c r="B49" s="8" t="s">
        <v>49</v>
      </c>
      <c r="C49" s="8" t="s">
        <v>69</v>
      </c>
      <c r="D49" s="8" t="s">
        <v>114</v>
      </c>
      <c r="E49" s="24" t="s">
        <v>102</v>
      </c>
      <c r="F49" s="8"/>
    </row>
    <row r="50" spans="1:6" x14ac:dyDescent="0.35">
      <c r="A50" s="3" t="s">
        <v>107</v>
      </c>
      <c r="B50" s="8" t="s">
        <v>50</v>
      </c>
      <c r="C50" s="8" t="s">
        <v>68</v>
      </c>
      <c r="D50" s="8" t="s">
        <v>115</v>
      </c>
      <c r="E50" s="24" t="s">
        <v>102</v>
      </c>
      <c r="F50" s="8"/>
    </row>
    <row r="51" spans="1:6" x14ac:dyDescent="0.35">
      <c r="A51" s="3" t="s">
        <v>107</v>
      </c>
      <c r="B51" s="8" t="s">
        <v>51</v>
      </c>
      <c r="C51" s="8" t="s">
        <v>68</v>
      </c>
      <c r="D51" s="8" t="s">
        <v>116</v>
      </c>
      <c r="E51" s="24" t="s">
        <v>102</v>
      </c>
      <c r="F51" s="8"/>
    </row>
    <row r="52" spans="1:6" x14ac:dyDescent="0.35">
      <c r="A52" s="3" t="s">
        <v>107</v>
      </c>
      <c r="B52" s="8" t="s">
        <v>52</v>
      </c>
      <c r="C52" s="8" t="s">
        <v>68</v>
      </c>
      <c r="D52" s="8" t="s">
        <v>117</v>
      </c>
      <c r="E52" s="24" t="s">
        <v>102</v>
      </c>
      <c r="F52" s="8"/>
    </row>
    <row r="53" spans="1:6" x14ac:dyDescent="0.35">
      <c r="A53" s="3" t="s">
        <v>107</v>
      </c>
      <c r="B53" s="8" t="s">
        <v>53</v>
      </c>
      <c r="C53" s="8" t="s">
        <v>68</v>
      </c>
      <c r="D53" s="8" t="s">
        <v>118</v>
      </c>
      <c r="E53" s="24" t="s">
        <v>102</v>
      </c>
      <c r="F53" s="8"/>
    </row>
    <row r="54" spans="1:6" x14ac:dyDescent="0.35">
      <c r="A54" s="3" t="s">
        <v>107</v>
      </c>
      <c r="B54" s="8" t="s">
        <v>54</v>
      </c>
      <c r="C54" s="8" t="s">
        <v>68</v>
      </c>
      <c r="D54" s="8" t="s">
        <v>119</v>
      </c>
      <c r="E54" s="24" t="s">
        <v>102</v>
      </c>
      <c r="F54" s="8"/>
    </row>
    <row r="55" spans="1:6" x14ac:dyDescent="0.35">
      <c r="A55" s="3" t="s">
        <v>107</v>
      </c>
      <c r="B55" s="8" t="s">
        <v>55</v>
      </c>
      <c r="C55" s="8" t="s">
        <v>69</v>
      </c>
      <c r="D55" s="8" t="s">
        <v>120</v>
      </c>
      <c r="E55" s="24" t="s">
        <v>102</v>
      </c>
      <c r="F55" s="8"/>
    </row>
    <row r="56" spans="1:6" x14ac:dyDescent="0.35">
      <c r="A56" s="3" t="s">
        <v>107</v>
      </c>
      <c r="B56" s="28" t="s">
        <v>56</v>
      </c>
      <c r="C56" s="28" t="s">
        <v>69</v>
      </c>
      <c r="D56" s="28" t="s">
        <v>121</v>
      </c>
      <c r="E56" s="32" t="s">
        <v>102</v>
      </c>
      <c r="F56" s="28"/>
    </row>
    <row r="57" spans="1:6" x14ac:dyDescent="0.35">
      <c r="A57" s="3" t="s">
        <v>107</v>
      </c>
      <c r="B57" s="8" t="s">
        <v>149</v>
      </c>
      <c r="C57" s="8" t="s">
        <v>138</v>
      </c>
      <c r="D57" s="8" t="s">
        <v>161</v>
      </c>
      <c r="E57" s="32" t="s">
        <v>102</v>
      </c>
      <c r="F57" s="8"/>
    </row>
    <row r="58" spans="1:6" x14ac:dyDescent="0.35">
      <c r="A58" s="3" t="s">
        <v>107</v>
      </c>
      <c r="B58" s="8" t="s">
        <v>150</v>
      </c>
      <c r="C58" s="8" t="s">
        <v>138</v>
      </c>
      <c r="D58" s="8" t="s">
        <v>162</v>
      </c>
      <c r="E58" s="32" t="s">
        <v>102</v>
      </c>
      <c r="F58" s="8"/>
    </row>
    <row r="59" spans="1:6" x14ac:dyDescent="0.35">
      <c r="A59" s="3" t="s">
        <v>107</v>
      </c>
      <c r="B59" s="8" t="s">
        <v>151</v>
      </c>
      <c r="C59" s="8" t="s">
        <v>138</v>
      </c>
      <c r="D59" s="8" t="s">
        <v>163</v>
      </c>
      <c r="E59" s="32" t="s">
        <v>102</v>
      </c>
      <c r="F59" s="8"/>
    </row>
    <row r="60" spans="1:6" x14ac:dyDescent="0.35">
      <c r="A60" s="3" t="s">
        <v>107</v>
      </c>
      <c r="B60" s="8" t="s">
        <v>152</v>
      </c>
      <c r="C60" s="8" t="s">
        <v>138</v>
      </c>
      <c r="D60" s="8" t="s">
        <v>164</v>
      </c>
      <c r="E60" s="32" t="s">
        <v>102</v>
      </c>
      <c r="F60" s="8"/>
    </row>
    <row r="61" spans="1:6" x14ac:dyDescent="0.35">
      <c r="A61" s="3" t="s">
        <v>107</v>
      </c>
      <c r="B61" s="8" t="s">
        <v>153</v>
      </c>
      <c r="C61" s="8" t="s">
        <v>138</v>
      </c>
      <c r="D61" s="8" t="s">
        <v>165</v>
      </c>
      <c r="E61" s="32" t="s">
        <v>102</v>
      </c>
      <c r="F61" s="8"/>
    </row>
    <row r="62" spans="1:6" x14ac:dyDescent="0.35">
      <c r="A62" s="3" t="s">
        <v>107</v>
      </c>
      <c r="B62" s="8" t="s">
        <v>154</v>
      </c>
      <c r="C62" s="8" t="s">
        <v>138</v>
      </c>
      <c r="D62" s="8" t="s">
        <v>166</v>
      </c>
      <c r="E62" s="32" t="s">
        <v>102</v>
      </c>
      <c r="F62" s="8"/>
    </row>
    <row r="63" spans="1:6" x14ac:dyDescent="0.35">
      <c r="A63" s="3" t="s">
        <v>107</v>
      </c>
      <c r="B63" s="8" t="s">
        <v>155</v>
      </c>
      <c r="C63" s="8" t="s">
        <v>138</v>
      </c>
      <c r="D63" s="8" t="s">
        <v>167</v>
      </c>
      <c r="E63" s="32" t="s">
        <v>102</v>
      </c>
      <c r="F63" s="8"/>
    </row>
    <row r="64" spans="1:6" x14ac:dyDescent="0.35">
      <c r="A64" s="3" t="s">
        <v>107</v>
      </c>
      <c r="B64" s="8" t="s">
        <v>156</v>
      </c>
      <c r="C64" s="8" t="s">
        <v>138</v>
      </c>
      <c r="D64" s="8" t="s">
        <v>168</v>
      </c>
      <c r="E64" s="32" t="s">
        <v>102</v>
      </c>
      <c r="F64" s="8"/>
    </row>
    <row r="65" spans="1:6" x14ac:dyDescent="0.35">
      <c r="A65" s="3" t="s">
        <v>107</v>
      </c>
      <c r="B65" s="8" t="s">
        <v>157</v>
      </c>
      <c r="C65" s="8" t="s">
        <v>138</v>
      </c>
      <c r="D65" s="8" t="s">
        <v>169</v>
      </c>
      <c r="E65" s="32" t="s">
        <v>102</v>
      </c>
      <c r="F65" s="8"/>
    </row>
    <row r="66" spans="1:6" x14ac:dyDescent="0.35">
      <c r="A66" s="3" t="s">
        <v>107</v>
      </c>
      <c r="B66" s="8" t="s">
        <v>158</v>
      </c>
      <c r="C66" s="8" t="s">
        <v>138</v>
      </c>
      <c r="D66" s="8" t="s">
        <v>170</v>
      </c>
      <c r="E66" s="32" t="s">
        <v>102</v>
      </c>
      <c r="F66" s="8"/>
    </row>
    <row r="67" spans="1:6" x14ac:dyDescent="0.35">
      <c r="A67" s="3" t="s">
        <v>107</v>
      </c>
      <c r="B67" s="8" t="s">
        <v>159</v>
      </c>
      <c r="C67" s="8" t="s">
        <v>138</v>
      </c>
      <c r="D67" s="8" t="s">
        <v>171</v>
      </c>
      <c r="E67" s="32" t="s">
        <v>102</v>
      </c>
      <c r="F67" s="8"/>
    </row>
    <row r="68" spans="1:6" x14ac:dyDescent="0.35">
      <c r="A68" s="3" t="s">
        <v>107</v>
      </c>
      <c r="B68" s="8" t="s">
        <v>160</v>
      </c>
      <c r="C68" s="8" t="s">
        <v>138</v>
      </c>
      <c r="D68" s="8" t="s">
        <v>172</v>
      </c>
      <c r="E68" s="32" t="s">
        <v>102</v>
      </c>
      <c r="F68" s="8"/>
    </row>
  </sheetData>
  <mergeCells count="4">
    <mergeCell ref="B7:E7"/>
    <mergeCell ref="B8:E8"/>
    <mergeCell ref="B10:E10"/>
    <mergeCell ref="B11:E11"/>
  </mergeCells>
  <phoneticPr fontId="7" type="noConversion"/>
  <conditionalFormatting sqref="E1:E11">
    <cfRule type="cellIs" dxfId="5" priority="1" stopIfTrue="1" operator="equal">
      <formula>"FAIL"</formula>
    </cfRule>
  </conditionalFormatting>
  <conditionalFormatting sqref="E12:E15 E69:E65537">
    <cfRule type="cellIs" dxfId="4" priority="6" stopIfTrue="1" operator="equal">
      <formula>"FAIL"</formula>
    </cfRule>
  </conditionalFormatting>
  <conditionalFormatting sqref="E15">
    <cfRule type="cellIs" dxfId="3" priority="2" stopIfTrue="1" operator="equal">
      <formula>"EXCEPTION"</formula>
    </cfRule>
    <cfRule type="cellIs" dxfId="2" priority="3" stopIfTrue="1" operator="equal">
      <formula>"NA"</formula>
    </cfRule>
    <cfRule type="cellIs" dxfId="1" priority="4" stopIfTrue="1" operator="equal">
      <formula>"FAIL"</formula>
    </cfRule>
    <cfRule type="cellIs" dxfId="0" priority="5" stopIfTrue="1" operator="equal">
      <formula>"NA"</formula>
    </cfRule>
  </conditionalFormatting>
  <dataValidations count="1">
    <dataValidation type="list" allowBlank="1" showInputMessage="1" showErrorMessage="1" sqref="E16:E68" xr:uid="{00000000-0002-0000-0200-000000000000}">
      <formula1>"'---,PASS,FAIL,NA,EXCEPTION"</formula1>
    </dataValidation>
  </dataValidations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components()</vt:lpstr>
      <vt:lpstr>models()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2012-02-21T19:32:36Z</dcterms:created>
  <dcterms:modified xsi:type="dcterms:W3CDTF">2023-07-25T18:09:00Z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d258917-277f-42cd-a3cd-14c4e9ee58bc_Enabled">
    <vt:lpwstr>true</vt:lpwstr>
  </property>
  <property fmtid="{D5CDD505-2E9C-101B-9397-08002B2CF9AE}" pid="3" name="MSIP_Label_9d258917-277f-42cd-a3cd-14c4e9ee58bc_SetDate">
    <vt:lpwstr>2023-07-25T18:09:00Z</vt:lpwstr>
  </property>
  <property fmtid="{D5CDD505-2E9C-101B-9397-08002B2CF9AE}" pid="4" name="MSIP_Label_9d258917-277f-42cd-a3cd-14c4e9ee58bc_Method">
    <vt:lpwstr>Standard</vt:lpwstr>
  </property>
  <property fmtid="{D5CDD505-2E9C-101B-9397-08002B2CF9AE}" pid="5" name="MSIP_Label_9d258917-277f-42cd-a3cd-14c4e9ee58bc_Name">
    <vt:lpwstr>restricted</vt:lpwstr>
  </property>
  <property fmtid="{D5CDD505-2E9C-101B-9397-08002B2CF9AE}" pid="6" name="MSIP_Label_9d258917-277f-42cd-a3cd-14c4e9ee58bc_SiteId">
    <vt:lpwstr>38ae3bcd-9579-4fd4-adda-b42e1495d55a</vt:lpwstr>
  </property>
  <property fmtid="{D5CDD505-2E9C-101B-9397-08002B2CF9AE}" pid="7" name="MSIP_Label_9d258917-277f-42cd-a3cd-14c4e9ee58bc_ActionId">
    <vt:lpwstr>27844a6d-6b75-497f-8948-a523fe97512a</vt:lpwstr>
  </property>
  <property fmtid="{D5CDD505-2E9C-101B-9397-08002B2CF9AE}" pid="8" name="MSIP_Label_9d258917-277f-42cd-a3cd-14c4e9ee58bc_ContentBits">
    <vt:lpwstr>0</vt:lpwstr>
  </property>
  <property fmtid="{D5CDD505-2E9C-101B-9397-08002B2CF9AE}" pid="9" name="Document_Confidentiality">
    <vt:lpwstr>Restricted</vt:lpwstr>
  </property>
</Properties>
</file>